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<sst xmlns="http://schemas.openxmlformats.org/spreadsheetml/2006/main" count="270" uniqueCount="105">
  <si>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</si>
  <si>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</si>
  <si>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</si>
  <si>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</si>
  <si>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</si>
  <si>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</si>
  <si>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</si>
  <si>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</si>
  <si>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</si>
  <si>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</si>
  <si>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</si>
  <si>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</si>
  <si>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</si>
  <si>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</si>
  <si>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</si>
  <si>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</si>
  <si>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</si>
  <si>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</si>
  <si>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</si>
  <si>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</si>
  <si>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</si>
  <si>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</si>
  <si>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</si>
  <si>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</si>
  <si>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</si>
  <si>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</si>
  <si>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</si>
  <si>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</si>
  <si>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</si>
  <si>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</si>
  <si>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</si>
  <si>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</si>
  <si>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</si>
  <si>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</si>
  <si>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</si>
  <si>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</si>
  <si>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</si>
  <si>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</si>
  <si>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</si>
  <si>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</si>
  <si>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</si>
  <si>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</si>
  <si>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</si>
  <si>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</si>
  <si>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</si>
  <si>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</si>
  <si>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</si>
  <si>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</si>
  <si>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</si>
  <si>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</si>
  <si>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</si>
  <si>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</si>
  <si>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</si>
  <si>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</si>
  <si>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</si>
  <si>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</si>
  <si>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</si>
  <si>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</si>
  <si>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</si>
  <si>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</si>
  <si>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</si>
  <si>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</si>
  <si>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</si>
  <si>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</si>
  <si>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</si>
  <si>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</si>
  <si>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</si>
  <si>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</si>
  <si>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</si>
  <si>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</si>
  <si>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</si>
  <si>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</si>
  <si>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</si>
  <si>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</si>
  <si>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</si>
  <si>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</si>
  <si>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</si>
  <si>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</si>
  <si>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</si>
  <si>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</si>
  <si>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</si>
  <si>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</si>
  <si>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</si>
  <si>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</si>
  <si>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</si>
  <si>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</si>
  <si>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</si>
  <si>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</si>
  <si>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</si>
  <si>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</si>
  <si>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</si>
  <si>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</si>
  <si>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</si>
  <si>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</si>
  <si>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</si>
  <si>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</si>
  <si>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</si>
  <si>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</si>
  <si>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</si>
  <si>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</si>
  <si>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>Зміни до тимчасового розпису станом на 29.06.2015р. :</t>
  </si>
  <si>
    <t xml:space="preserve">станом на 31.07.2015 р. </t>
  </si>
  <si>
    <r>
      <t xml:space="preserve">станом на 31.07.2015р.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</si>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</sst>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586023"/>
        <c:axId val="46165344"/>
      </c:lineChart>
      <c:catAx>
        <c:axId val="125860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65344"/>
        <c:crosses val="autoZero"/>
        <c:auto val="0"/>
        <c:lblOffset val="100"/>
        <c:tickLblSkip val="1"/>
        <c:noMultiLvlLbl val="0"/>
      </c:catAx>
      <c:valAx>
        <c:axId val="4616534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860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5698737"/>
        <c:axId val="8635450"/>
      </c:barChart>
      <c:catAx>
        <c:axId val="4569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35450"/>
        <c:crosses val="autoZero"/>
        <c:auto val="1"/>
        <c:lblOffset val="100"/>
        <c:tickLblSkip val="1"/>
        <c:noMultiLvlLbl val="0"/>
      </c:catAx>
      <c:valAx>
        <c:axId val="863545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98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0610187"/>
        <c:axId val="28382820"/>
      </c:bar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2820"/>
        <c:crossesAt val="0"/>
        <c:auto val="1"/>
        <c:lblOffset val="100"/>
        <c:tickLblSkip val="1"/>
        <c:noMultiLvlLbl val="0"/>
      </c:catAx>
      <c:valAx>
        <c:axId val="28382820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187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834913"/>
        <c:axId val="48405354"/>
      </c:lineChart>
      <c:catAx>
        <c:axId val="128349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05354"/>
        <c:crosses val="autoZero"/>
        <c:auto val="0"/>
        <c:lblOffset val="100"/>
        <c:tickLblSkip val="1"/>
        <c:noMultiLvlLbl val="0"/>
      </c:catAx>
      <c:valAx>
        <c:axId val="4840535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349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2995003"/>
        <c:axId val="28519572"/>
      </c:lineChart>
      <c:catAx>
        <c:axId val="329950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19572"/>
        <c:crosses val="autoZero"/>
        <c:auto val="0"/>
        <c:lblOffset val="100"/>
        <c:tickLblSkip val="1"/>
        <c:noMultiLvlLbl val="0"/>
      </c:catAx>
      <c:valAx>
        <c:axId val="2851957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950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5349557"/>
        <c:axId val="28383966"/>
      </c:lineChart>
      <c:catAx>
        <c:axId val="553495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83966"/>
        <c:crosses val="autoZero"/>
        <c:auto val="0"/>
        <c:lblOffset val="100"/>
        <c:tickLblSkip val="1"/>
        <c:noMultiLvlLbl val="0"/>
      </c:catAx>
      <c:valAx>
        <c:axId val="2838396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495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4129103"/>
        <c:axId val="17399880"/>
      </c:lineChart>
      <c:catAx>
        <c:axId val="541291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99880"/>
        <c:crosses val="autoZero"/>
        <c:auto val="0"/>
        <c:lblOffset val="100"/>
        <c:tickLblSkip val="1"/>
        <c:noMultiLvlLbl val="0"/>
      </c:catAx>
      <c:valAx>
        <c:axId val="1739988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291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146"/>
        <c:crosses val="autoZero"/>
        <c:auto val="0"/>
        <c:lblOffset val="100"/>
        <c:tickLblSkip val="1"/>
        <c:noMultiLvlLbl val="0"/>
      </c:catAx>
      <c:valAx>
        <c:axId val="10414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811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937315"/>
        <c:axId val="8435836"/>
      </c:lineChart>
      <c:catAx>
        <c:axId val="9373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35836"/>
        <c:crosses val="autoZero"/>
        <c:auto val="0"/>
        <c:lblOffset val="100"/>
        <c:tickLblSkip val="1"/>
        <c:noMultiLvlLbl val="0"/>
      </c:catAx>
      <c:valAx>
        <c:axId val="843583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73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31.07.2015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8813661"/>
        <c:axId val="12214086"/>
      </c:bar3DChart>
      <c:catAx>
        <c:axId val="881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2214086"/>
        <c:crosses val="autoZero"/>
        <c:auto val="1"/>
        <c:lblOffset val="100"/>
        <c:tickLblSkip val="1"/>
        <c:noMultiLvlLbl val="0"/>
      </c:catAx>
      <c:valAx>
        <c:axId val="12214086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13661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2817911"/>
        <c:axId val="49816880"/>
      </c:bar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16880"/>
        <c:crosses val="autoZero"/>
        <c:auto val="1"/>
        <c:lblOffset val="100"/>
        <c:tickLblSkip val="1"/>
        <c:noMultiLvlLbl val="0"/>
      </c:catAx>
      <c:valAx>
        <c:axId val="49816880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17911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335 358,4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382 837,8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+ 14 207,4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47 631,7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+ 47 479,3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84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87</v>
      </c>
      <c r="Q1" s="109"/>
      <c r="R1" s="109"/>
      <c r="S1" s="109"/>
      <c r="T1" s="109"/>
      <c r="U1" s="110"/>
    </row>
    <row r="2" spans="1:21" ht="16.5" thickBot="1">
      <c r="A2" s="111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92</v>
      </c>
      <c r="Q1" s="109"/>
      <c r="R1" s="109"/>
      <c r="S1" s="109"/>
      <c r="T1" s="109"/>
      <c r="U1" s="110"/>
    </row>
    <row r="2" spans="1:21" ht="16.5" thickBot="1">
      <c r="A2" s="111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8">
        <f>SUM(S4:S23)</f>
        <v>3437</v>
      </c>
      <c r="T24" s="139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42186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workbookViewId="0" topLeftCell="A1">
      <pane xSplit="1" ySplit="3" topLeftCell="J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:S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98</v>
      </c>
      <c r="Q1" s="109"/>
      <c r="R1" s="109"/>
      <c r="S1" s="109"/>
      <c r="T1" s="109"/>
      <c r="U1" s="110"/>
    </row>
    <row r="2" spans="1:21" ht="16.5" thickBot="1">
      <c r="A2" s="111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102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97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AVERAGE(L4:L25)</f>
        <v>2810.869545454545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2810.9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2810.9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2810.9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2810.9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2810.9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2810.9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2810.9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2810.9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2810.9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2810.9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2810.9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2810.9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2810.9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2810.9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2810.9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2810.9</v>
      </c>
      <c r="P20" s="46">
        <v>2.1</v>
      </c>
      <c r="Q20" s="52">
        <v>0</v>
      </c>
      <c r="R20" s="53">
        <v>0</v>
      </c>
      <c r="S20" s="132">
        <v>0</v>
      </c>
      <c r="T20" s="133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2810.9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2810.9</v>
      </c>
      <c r="P22" s="46">
        <v>9</v>
      </c>
      <c r="Q22" s="52">
        <v>0</v>
      </c>
      <c r="R22" s="53">
        <v>0</v>
      </c>
      <c r="S22" s="132">
        <v>0</v>
      </c>
      <c r="T22" s="133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2810.9</v>
      </c>
      <c r="P23" s="46">
        <v>0</v>
      </c>
      <c r="Q23" s="52">
        <v>0</v>
      </c>
      <c r="R23" s="53">
        <v>0</v>
      </c>
      <c r="S23" s="132">
        <v>0</v>
      </c>
      <c r="T23" s="133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92.56000000000088</v>
      </c>
      <c r="L24" s="41">
        <v>4823.1</v>
      </c>
      <c r="M24" s="41">
        <v>3800</v>
      </c>
      <c r="N24" s="4">
        <f t="shared" si="1"/>
        <v>1.2692368421052633</v>
      </c>
      <c r="O24" s="2">
        <v>2810.9</v>
      </c>
      <c r="P24" s="46">
        <v>108.9</v>
      </c>
      <c r="Q24" s="52">
        <v>0</v>
      </c>
      <c r="R24" s="53">
        <v>0</v>
      </c>
      <c r="S24" s="132">
        <v>0</v>
      </c>
      <c r="T24" s="133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113.59999999999965</v>
      </c>
      <c r="L25" s="41">
        <v>7239.9</v>
      </c>
      <c r="M25" s="41">
        <v>4100</v>
      </c>
      <c r="N25" s="4">
        <f t="shared" si="1"/>
        <v>1.7658292682926828</v>
      </c>
      <c r="O25" s="2">
        <v>2810.9</v>
      </c>
      <c r="P25" s="46">
        <v>93.8</v>
      </c>
      <c r="Q25" s="52">
        <v>0</v>
      </c>
      <c r="R25" s="53">
        <v>0</v>
      </c>
      <c r="S25" s="132">
        <v>0</v>
      </c>
      <c r="T25" s="133"/>
      <c r="U25" s="34">
        <f t="shared" si="2"/>
        <v>93.8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2810.9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30028.7</v>
      </c>
      <c r="C27" s="99">
        <f>SUM(C4:C26)</f>
        <v>6926.05</v>
      </c>
      <c r="D27" s="99">
        <f t="shared" si="3"/>
        <v>3449.87</v>
      </c>
      <c r="E27" s="99">
        <f t="shared" si="3"/>
        <v>8908.75</v>
      </c>
      <c r="F27" s="99">
        <f t="shared" si="3"/>
        <v>9190.29</v>
      </c>
      <c r="G27" s="99">
        <f t="shared" si="3"/>
        <v>8.15</v>
      </c>
      <c r="H27" s="99">
        <f t="shared" si="3"/>
        <v>635.3000000000001</v>
      </c>
      <c r="I27" s="100">
        <f t="shared" si="3"/>
        <v>839</v>
      </c>
      <c r="J27" s="100">
        <f t="shared" si="3"/>
        <v>231.74999999999997</v>
      </c>
      <c r="K27" s="42">
        <f t="shared" si="3"/>
        <v>1621.270000000001</v>
      </c>
      <c r="L27" s="42">
        <f t="shared" si="3"/>
        <v>61839.12999999999</v>
      </c>
      <c r="M27" s="42">
        <f t="shared" si="3"/>
        <v>54347.2</v>
      </c>
      <c r="N27" s="14">
        <f t="shared" si="1"/>
        <v>1.1378531000677126</v>
      </c>
      <c r="O27" s="2"/>
      <c r="P27" s="89">
        <f>SUM(P4:P26)</f>
        <v>306.6</v>
      </c>
      <c r="Q27" s="89">
        <f>SUM(Q4:Q26)</f>
        <v>399</v>
      </c>
      <c r="R27" s="89">
        <f>SUM(R4:R26)</f>
        <v>0.2</v>
      </c>
      <c r="S27" s="138">
        <f>SUM(S4:S26)</f>
        <v>0</v>
      </c>
      <c r="T27" s="139"/>
      <c r="U27" s="89">
        <f>P27+Q27+S27+R27+T27</f>
        <v>705.8000000000001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8" t="s">
        <v>37</v>
      </c>
      <c r="Q30" s="118"/>
      <c r="R30" s="118"/>
      <c r="S30" s="11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6">
        <v>42216</v>
      </c>
      <c r="Q32" s="120">
        <v>91529.67090000001</v>
      </c>
      <c r="R32" s="120"/>
      <c r="S32" s="120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7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82619.93869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4" t="s">
        <v>72</v>
      </c>
      <c r="R35" s="125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3" t="s">
        <v>49</v>
      </c>
      <c r="R36" s="123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32</v>
      </c>
      <c r="Q40" s="118"/>
      <c r="R40" s="118"/>
      <c r="S40" s="118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7" t="s">
        <v>33</v>
      </c>
      <c r="Q41" s="127"/>
      <c r="R41" s="127"/>
      <c r="S41" s="127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6">
        <v>42216</v>
      </c>
      <c r="Q42" s="126">
        <v>50132318.17</v>
      </c>
      <c r="R42" s="126"/>
      <c r="S42" s="12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7"/>
      <c r="Q43" s="126"/>
      <c r="R43" s="126"/>
      <c r="S43" s="12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C59" sqref="C59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103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104</v>
      </c>
      <c r="P28" s="152"/>
    </row>
    <row r="29" spans="1:16" ht="45">
      <c r="A29" s="145"/>
      <c r="B29" s="71" t="s">
        <v>99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липень!Q42</f>
        <v>50132318.17</v>
      </c>
      <c r="B30" s="72">
        <v>3712.76</v>
      </c>
      <c r="C30" s="72">
        <v>3563.67</v>
      </c>
      <c r="D30" s="72">
        <v>400</v>
      </c>
      <c r="E30" s="72">
        <v>592.98</v>
      </c>
      <c r="F30" s="72">
        <v>888.6</v>
      </c>
      <c r="G30" s="72">
        <v>1818.64</v>
      </c>
      <c r="H30" s="72"/>
      <c r="I30" s="72"/>
      <c r="J30" s="72"/>
      <c r="K30" s="72"/>
      <c r="L30" s="92">
        <v>5001.36</v>
      </c>
      <c r="M30" s="73">
        <v>5975.29</v>
      </c>
      <c r="N30" s="74">
        <v>973.9299999999994</v>
      </c>
      <c r="O30" s="153">
        <f>липень!Q32</f>
        <v>91529.67090000001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82619.93869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201408.44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58498.34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55243.28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4029.04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37042.61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1569.9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2583.499999999971</v>
      </c>
      <c r="C54" s="16">
        <v>19904.399999999885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335358.4</v>
      </c>
      <c r="C55" s="11">
        <v>382837.75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C1">
      <selection activeCell="E39" sqref="E39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 hidden="1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100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57575.43444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42213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/>
      <c r="L11" s="36"/>
      <c r="M11" s="36">
        <v>71180</v>
      </c>
      <c r="N11" s="37">
        <f t="shared" si="1"/>
        <v>71000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hidden="1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104214.63444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2015-07-31T11:40:20Z</dcterms:modified>
  <cp:category/>
  <cp:version/>
  <cp:contentType/>
  <cp:contentStatus/>
</cp:coreProperties>
</file>